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4240" windowHeight="12330"/>
  </bookViews>
  <sheets>
    <sheet name="Фодн безробіття" sheetId="1" r:id="rId1"/>
    <sheet name="Фонд соцстраху" sheetId="2" r:id="rId2"/>
    <sheet name="ПФУ" sheetId="3" r:id="rId3"/>
  </sheets>
  <definedNames>
    <definedName name="_xlnm.Print_Area" localSheetId="2">ПФУ!$A$1:$B$20</definedName>
    <definedName name="_xlnm.Print_Area" localSheetId="1">'Фонд соцстраху'!$A$1:$B$22</definedName>
  </definedNames>
  <calcPr calcId="162913"/>
</workbook>
</file>

<file path=xl/calcChain.xml><?xml version="1.0" encoding="utf-8"?>
<calcChain xmlns="http://schemas.openxmlformats.org/spreadsheetml/2006/main">
  <c r="B19" i="3" l="1"/>
  <c r="B14" i="3"/>
  <c r="B12" i="3"/>
  <c r="B6" i="3"/>
  <c r="B12" i="2"/>
  <c r="B7" i="2"/>
  <c r="C12" i="1"/>
  <c r="C7" i="1"/>
  <c r="B20" i="2" l="1"/>
  <c r="B15" i="2"/>
  <c r="B14" i="2"/>
  <c r="B19" i="2" s="1"/>
  <c r="C17" i="1" l="1"/>
  <c r="C18" i="1" l="1"/>
  <c r="B20" i="3"/>
</calcChain>
</file>

<file path=xl/sharedStrings.xml><?xml version="1.0" encoding="utf-8"?>
<sst xmlns="http://schemas.openxmlformats.org/spreadsheetml/2006/main" count="58" uniqueCount="41">
  <si>
    <t>Статті</t>
  </si>
  <si>
    <t>тис. грн.</t>
  </si>
  <si>
    <t>Залишок коштів на початок року</t>
  </si>
  <si>
    <t>Інші надходження</t>
  </si>
  <si>
    <t xml:space="preserve">Інформаційно-аналітичні системи державної служби зайнятості </t>
  </si>
  <si>
    <t>Залишок  коштів на початок року</t>
  </si>
  <si>
    <t>Адміністративно-господарські витрати</t>
  </si>
  <si>
    <t>Власні надходження, всього</t>
  </si>
  <si>
    <t>Видатки за рахунок коштів Державного бюджету України на виплату пенсій і допомог, призначених за різними пенсійними програмами</t>
  </si>
  <si>
    <t>Всього видатків</t>
  </si>
  <si>
    <t>Залишок коштів на кінець року</t>
  </si>
  <si>
    <t>Матеріальне забезпечення на випадок безробіття, соціальні послуги та заходи сприяння зайнятості, профілактика настання страхових випадків, допомога по частковому безробіттю</t>
  </si>
  <si>
    <t>Кошти Державного бюджету України</t>
  </si>
  <si>
    <t xml:space="preserve">* за умови прийняття Верховною Радою України проекту Закону України "Про внесення змін до деяких законодавчих актів України щодо оптимізації функцій Фонду соціального страхування України" </t>
  </si>
  <si>
    <t xml:space="preserve">* за умови прийняття Верховною Радою України проекту Закону України "Про внесення змін до деяких законів України щодо реформування служби зайнятості, соціального страхування на випадок безробіття, сприяння продуктивній зайнятості населення, у тому числі молоді, та впровадження нових активних програм на ринку праці" </t>
  </si>
  <si>
    <t>у т.ч.</t>
  </si>
  <si>
    <t>Власні надходження,  всього:</t>
  </si>
  <si>
    <t>Прогнозні показники проекту бюджету 
Фонду соціального страхування України на 2022 рік*</t>
  </si>
  <si>
    <t>Всього доходів</t>
  </si>
  <si>
    <t xml:space="preserve">Всього доходів </t>
  </si>
  <si>
    <t>Матеріальне забезпечення, соціальні послуги та страхові виплати</t>
  </si>
  <si>
    <t xml:space="preserve">Інші видатки </t>
  </si>
  <si>
    <t>Інформаційно-аналітичні системи Фонду</t>
  </si>
  <si>
    <t>Видатки на страхові виплати у разі захворювання або смерті медичних працівників державних і комунальних закладів охорони здоров’я у зв’язку з інфікуванням гострою респіраторною хворобою COVID-19, спричиненою коронавірусом SARS-CoV-2, за рахунок коштів державного бюджету</t>
  </si>
  <si>
    <t xml:space="preserve">                             ДОХОДИ</t>
  </si>
  <si>
    <t xml:space="preserve">                           ВИДАТКИ</t>
  </si>
  <si>
    <t xml:space="preserve">                  ДОХОДИ</t>
  </si>
  <si>
    <t xml:space="preserve">                      ВИДАТКИ</t>
  </si>
  <si>
    <t>тис. грн</t>
  </si>
  <si>
    <t>Видатки за рахунок власних коштів</t>
  </si>
  <si>
    <t xml:space="preserve">                         ДОХОДИ</t>
  </si>
  <si>
    <t xml:space="preserve">                    ВИДАТКИ</t>
  </si>
  <si>
    <t xml:space="preserve">Сума єдиного соціального  внеску </t>
  </si>
  <si>
    <t xml:space="preserve">Сума єдиного соціального внеску </t>
  </si>
  <si>
    <t>у т. ч.</t>
  </si>
  <si>
    <t>Сума єдиного соціального внеску</t>
  </si>
  <si>
    <t>Кошти від підприємств на покриття фактичних витрат на виплату та доставку пільгових пенсій, призначених особам, які працювали на роботах за списками № 1 та № 2</t>
  </si>
  <si>
    <t>у т. ч.:</t>
  </si>
  <si>
    <t>Видатки на виплату пенсій</t>
  </si>
  <si>
    <t>Прогнозні показники проекту бюджету  
Фонду загальнообов’язкового державного соціального страхування України на випадок безробіття на 2022 рік*</t>
  </si>
  <si>
    <t>Прогнозні показники проекту бюджету
Пенсійного фонду України на 2022 рік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</si>
</sst>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33" x14ac:knownFonts="1">
    <font>
      <sz val="11"/>
      <color theme="1"/>
      <name val="Calibri"/>
      <family val="2"/>
      <scheme val="minor"/>
    </font>
    <font>
      <sz val="11"/>
      <name val="Times New Roman"/>
      <family val="1"/>
    </font>
    <font>
      <sz val="12"/>
      <name val="Times New Roman"/>
      <family val="1"/>
    </font>
    <font>
      <sz val="12"/>
      <name val="Times New Roman"/>
      <family val="1"/>
      <charset val="204"/>
    </font>
    <font>
      <sz val="13"/>
      <name val="Times New Roman"/>
      <family val="1"/>
      <charset val="204"/>
    </font>
    <font>
      <sz val="10"/>
      <name val="Helv"/>
      <charset val="204"/>
    </font>
    <font>
      <sz val="10"/>
      <name val="Times New Roman"/>
      <family val="1"/>
      <charset val="204"/>
    </font>
    <font>
      <i/>
      <sz val="9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 Cyr"/>
      <charset val="204"/>
    </font>
    <font>
      <b/>
      <sz val="14"/>
      <name val="Times New Roman Cyr"/>
      <family val="1"/>
      <charset val="204"/>
    </font>
    <font>
      <b/>
      <sz val="38"/>
      <name val="Times New Roman"/>
      <family val="1"/>
      <charset val="204"/>
    </font>
    <font>
      <b/>
      <sz val="16"/>
      <name val="Times New Roman"/>
      <family val="1"/>
      <charset val="204"/>
    </font>
    <font>
      <sz val="22"/>
      <name val="Times New Roman"/>
      <family val="1"/>
      <charset val="204"/>
    </font>
    <font>
      <b/>
      <u/>
      <sz val="32"/>
      <name val="Times New Roman"/>
      <family val="1"/>
      <charset val="204"/>
    </font>
    <font>
      <sz val="14"/>
      <name val="Times New Roman"/>
      <family val="1"/>
      <charset val="204"/>
    </font>
    <font>
      <sz val="20"/>
      <name val="Times New Roman"/>
      <family val="1"/>
      <charset val="204"/>
    </font>
    <font>
      <sz val="1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26"/>
      <name val="Times New Roman"/>
      <family val="1"/>
      <charset val="204"/>
    </font>
    <font>
      <sz val="24"/>
      <name val="Times New Roman"/>
      <family val="1"/>
      <charset val="204"/>
    </font>
    <font>
      <sz val="28"/>
      <name val="Times New Roman"/>
      <family val="1"/>
      <charset val="204"/>
    </font>
    <font>
      <b/>
      <sz val="28"/>
      <name val="Times New Roman"/>
      <family val="1"/>
      <charset val="204"/>
    </font>
    <font>
      <b/>
      <sz val="16"/>
      <name val="Times New Roman"/>
      <family val="1"/>
    </font>
    <font>
      <b/>
      <sz val="14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color theme="1"/>
      <name val="Times New Roman Cyr"/>
      <charset val="204"/>
    </font>
    <font>
      <sz val="14"/>
      <color theme="1"/>
      <name val="Times New Roman Cyr"/>
      <family val="1"/>
      <charset val="204"/>
    </font>
    <font>
      <sz val="14"/>
      <color indexed="8"/>
      <name val="Times New Roman Cyr"/>
      <charset val="204"/>
    </font>
    <font>
      <i/>
      <sz val="28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5" fillId="0" borderId="0"/>
    <xf numFmtId="0" fontId="9" fillId="0" borderId="0"/>
  </cellStyleXfs>
  <cellXfs count="73">
    <xf numFmtId="0" fontId="0" fillId="0" borderId="0" xfId="0"/>
    <xf numFmtId="0" fontId="1" fillId="0" borderId="0" xfId="0" applyFont="1" applyFill="1"/>
    <xf numFmtId="0" fontId="6" fillId="0" borderId="0" xfId="0" applyFont="1" applyFill="1"/>
    <xf numFmtId="164" fontId="1" fillId="0" borderId="0" xfId="0" applyNumberFormat="1" applyFont="1" applyFill="1"/>
    <xf numFmtId="164" fontId="7" fillId="0" borderId="0" xfId="0" applyNumberFormat="1" applyFont="1" applyFill="1"/>
    <xf numFmtId="0" fontId="7" fillId="0" borderId="0" xfId="0" applyFont="1" applyFill="1"/>
    <xf numFmtId="0" fontId="6" fillId="0" borderId="0" xfId="1" applyFont="1" applyFill="1" applyAlignment="1">
      <alignment vertical="center"/>
    </xf>
    <xf numFmtId="0" fontId="8" fillId="0" borderId="0" xfId="1" applyFont="1" applyFill="1" applyAlignment="1">
      <alignment vertical="center"/>
    </xf>
    <xf numFmtId="3" fontId="0" fillId="0" borderId="0" xfId="0" applyNumberFormat="1"/>
    <xf numFmtId="0" fontId="3" fillId="0" borderId="0" xfId="0" applyFont="1"/>
    <xf numFmtId="0" fontId="12" fillId="0" borderId="0" xfId="0" applyFont="1" applyBorder="1" applyAlignment="1"/>
    <xf numFmtId="0" fontId="3" fillId="0" borderId="2" xfId="0" applyFont="1" applyBorder="1"/>
    <xf numFmtId="0" fontId="15" fillId="0" borderId="0" xfId="0" applyFont="1"/>
    <xf numFmtId="0" fontId="16" fillId="0" borderId="0" xfId="0" applyFont="1"/>
    <xf numFmtId="0" fontId="4" fillId="0" borderId="0" xfId="0" applyFont="1"/>
    <xf numFmtId="0" fontId="17" fillId="0" borderId="0" xfId="0" applyFont="1"/>
    <xf numFmtId="0" fontId="13" fillId="0" borderId="0" xfId="0" applyFont="1"/>
    <xf numFmtId="0" fontId="14" fillId="0" borderId="0" xfId="0" applyFont="1" applyBorder="1" applyAlignment="1">
      <alignment vertical="center" wrapText="1"/>
    </xf>
    <xf numFmtId="164" fontId="14" fillId="0" borderId="0" xfId="0" applyNumberFormat="1" applyFont="1" applyFill="1" applyBorder="1" applyAlignment="1">
      <alignment vertical="center" wrapText="1"/>
    </xf>
    <xf numFmtId="0" fontId="13" fillId="0" borderId="0" xfId="0" applyFont="1" applyBorder="1"/>
    <xf numFmtId="0" fontId="10" fillId="0" borderId="0" xfId="2" applyFont="1" applyAlignment="1">
      <alignment horizontal="center" vertical="center" wrapText="1"/>
    </xf>
    <xf numFmtId="0" fontId="18" fillId="0" borderId="0" xfId="0" applyFont="1" applyAlignment="1">
      <alignment horizontal="right"/>
    </xf>
    <xf numFmtId="0" fontId="19" fillId="0" borderId="0" xfId="0" applyFont="1"/>
    <xf numFmtId="164" fontId="20" fillId="0" borderId="0" xfId="0" applyNumberFormat="1" applyFont="1"/>
    <xf numFmtId="0" fontId="3" fillId="0" borderId="0" xfId="0" applyFont="1" applyBorder="1"/>
    <xf numFmtId="0" fontId="23" fillId="0" borderId="0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164" fontId="15" fillId="0" borderId="1" xfId="1" applyNumberFormat="1" applyFont="1" applyFill="1" applyBorder="1" applyAlignment="1">
      <alignment horizontal="right" wrapText="1"/>
    </xf>
    <xf numFmtId="164" fontId="24" fillId="0" borderId="1" xfId="1" applyNumberFormat="1" applyFont="1" applyFill="1" applyBorder="1" applyAlignment="1">
      <alignment wrapText="1"/>
    </xf>
    <xf numFmtId="0" fontId="15" fillId="0" borderId="1" xfId="0" applyFont="1" applyFill="1" applyBorder="1" applyAlignment="1"/>
    <xf numFmtId="164" fontId="15" fillId="0" borderId="1" xfId="1" applyNumberFormat="1" applyFont="1" applyFill="1" applyBorder="1" applyAlignment="1">
      <alignment wrapText="1"/>
    </xf>
    <xf numFmtId="164" fontId="15" fillId="2" borderId="1" xfId="1" applyNumberFormat="1" applyFont="1" applyFill="1" applyBorder="1" applyAlignment="1">
      <alignment wrapText="1"/>
    </xf>
    <xf numFmtId="164" fontId="24" fillId="2" borderId="1" xfId="1" applyNumberFormat="1" applyFont="1" applyFill="1" applyBorder="1" applyAlignment="1">
      <alignment wrapText="1"/>
    </xf>
    <xf numFmtId="0" fontId="24" fillId="0" borderId="1" xfId="1" applyFont="1" applyFill="1" applyBorder="1" applyAlignment="1">
      <alignment vertical="center" wrapText="1"/>
    </xf>
    <xf numFmtId="164" fontId="24" fillId="0" borderId="1" xfId="1" applyNumberFormat="1" applyFont="1" applyFill="1" applyBorder="1" applyAlignment="1">
      <alignment vertical="center" wrapText="1"/>
    </xf>
    <xf numFmtId="0" fontId="15" fillId="2" borderId="1" xfId="1" applyFont="1" applyFill="1" applyBorder="1" applyAlignment="1">
      <alignment vertical="center" wrapText="1"/>
    </xf>
    <xf numFmtId="164" fontId="15" fillId="2" borderId="1" xfId="1" applyNumberFormat="1" applyFont="1" applyFill="1" applyBorder="1" applyAlignment="1">
      <alignment vertical="center" wrapText="1"/>
    </xf>
    <xf numFmtId="0" fontId="27" fillId="2" borderId="1" xfId="0" applyFont="1" applyFill="1" applyBorder="1" applyAlignment="1">
      <alignment horizontal="center" vertical="center" wrapText="1"/>
    </xf>
    <xf numFmtId="0" fontId="27" fillId="2" borderId="1" xfId="0" applyFont="1" applyFill="1" applyBorder="1" applyAlignment="1">
      <alignment vertical="center" wrapText="1"/>
    </xf>
    <xf numFmtId="164" fontId="28" fillId="0" borderId="1" xfId="2" applyNumberFormat="1" applyFont="1" applyFill="1" applyBorder="1" applyAlignment="1">
      <alignment horizontal="right" vertical="center" shrinkToFit="1"/>
    </xf>
    <xf numFmtId="164" fontId="24" fillId="0" borderId="1" xfId="1" applyNumberFormat="1" applyFont="1" applyFill="1" applyBorder="1" applyAlignment="1">
      <alignment horizontal="right" vertical="center" wrapText="1"/>
    </xf>
    <xf numFmtId="0" fontId="15" fillId="0" borderId="1" xfId="1" applyFont="1" applyFill="1" applyBorder="1" applyAlignment="1">
      <alignment vertical="center" wrapText="1"/>
    </xf>
    <xf numFmtId="164" fontId="15" fillId="0" borderId="1" xfId="1" applyNumberFormat="1" applyFont="1" applyFill="1" applyBorder="1" applyAlignment="1">
      <alignment horizontal="right" vertical="center" wrapText="1"/>
    </xf>
    <xf numFmtId="0" fontId="27" fillId="2" borderId="1" xfId="0" applyFont="1" applyFill="1" applyBorder="1" applyAlignment="1">
      <alignment horizontal="justify" vertical="center" wrapText="1"/>
    </xf>
    <xf numFmtId="164" fontId="29" fillId="0" borderId="1" xfId="2" applyNumberFormat="1" applyFont="1" applyFill="1" applyBorder="1" applyAlignment="1">
      <alignment horizontal="right" vertical="center" shrinkToFit="1"/>
    </xf>
    <xf numFmtId="164" fontId="30" fillId="0" borderId="1" xfId="2" applyNumberFormat="1" applyFont="1" applyFill="1" applyBorder="1" applyAlignment="1">
      <alignment horizontal="right" vertical="center" shrinkToFit="1"/>
    </xf>
    <xf numFmtId="0" fontId="22" fillId="0" borderId="1" xfId="0" applyFont="1" applyBorder="1" applyAlignment="1">
      <alignment vertical="center" wrapText="1"/>
    </xf>
    <xf numFmtId="164" fontId="22" fillId="0" borderId="1" xfId="0" applyNumberFormat="1" applyFont="1" applyFill="1" applyBorder="1" applyAlignment="1">
      <alignment vertical="center"/>
    </xf>
    <xf numFmtId="0" fontId="21" fillId="0" borderId="1" xfId="0" applyFont="1" applyBorder="1" applyAlignment="1">
      <alignment vertical="center" wrapText="1"/>
    </xf>
    <xf numFmtId="164" fontId="21" fillId="0" borderId="1" xfId="0" applyNumberFormat="1" applyFont="1" applyFill="1" applyBorder="1" applyAlignment="1">
      <alignment vertical="center"/>
    </xf>
    <xf numFmtId="164" fontId="22" fillId="0" borderId="1" xfId="0" applyNumberFormat="1" applyFont="1" applyFill="1" applyBorder="1" applyAlignment="1">
      <alignment vertical="center" wrapText="1"/>
    </xf>
    <xf numFmtId="164" fontId="22" fillId="0" borderId="1" xfId="0" applyNumberFormat="1" applyFont="1" applyFill="1" applyBorder="1" applyAlignment="1">
      <alignment horizontal="right" vertical="center" wrapText="1"/>
    </xf>
    <xf numFmtId="0" fontId="31" fillId="0" borderId="1" xfId="0" applyFont="1" applyBorder="1" applyAlignment="1">
      <alignment vertical="center" wrapText="1"/>
    </xf>
    <xf numFmtId="164" fontId="21" fillId="0" borderId="1" xfId="0" applyNumberFormat="1" applyFont="1" applyFill="1" applyBorder="1" applyAlignment="1">
      <alignment horizontal="right" vertical="center" wrapText="1"/>
    </xf>
    <xf numFmtId="0" fontId="1" fillId="0" borderId="0" xfId="0" applyFont="1" applyFill="1" applyAlignment="1">
      <alignment wrapText="1"/>
    </xf>
    <xf numFmtId="0" fontId="18" fillId="0" borderId="0" xfId="0" applyFont="1" applyAlignment="1">
      <alignment wrapText="1"/>
    </xf>
    <xf numFmtId="0" fontId="21" fillId="0" borderId="1" xfId="0" applyFont="1" applyBorder="1" applyAlignment="1">
      <alignment horizontal="center" vertical="center"/>
    </xf>
    <xf numFmtId="164" fontId="21" fillId="0" borderId="1" xfId="0" applyNumberFormat="1" applyFont="1" applyFill="1" applyBorder="1" applyAlignment="1">
      <alignment vertical="center" wrapText="1"/>
    </xf>
    <xf numFmtId="164" fontId="17" fillId="0" borderId="0" xfId="0" applyNumberFormat="1" applyFont="1"/>
    <xf numFmtId="0" fontId="24" fillId="0" borderId="1" xfId="1" applyFont="1" applyFill="1" applyBorder="1" applyAlignment="1">
      <alignment horizontal="left" vertical="center" wrapText="1"/>
    </xf>
    <xf numFmtId="0" fontId="2" fillId="0" borderId="0" xfId="0" applyFont="1" applyFill="1" applyAlignment="1">
      <alignment horizontal="right"/>
    </xf>
    <xf numFmtId="0" fontId="15" fillId="0" borderId="1" xfId="0" applyFont="1" applyFill="1" applyBorder="1" applyAlignment="1">
      <alignment horizontal="center" vertical="center" wrapText="1"/>
    </xf>
    <xf numFmtId="0" fontId="15" fillId="0" borderId="1" xfId="1" applyFont="1" applyFill="1" applyBorder="1" applyAlignment="1">
      <alignment horizontal="left" vertical="center" wrapText="1"/>
    </xf>
    <xf numFmtId="0" fontId="23" fillId="0" borderId="0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justify" wrapText="1"/>
    </xf>
    <xf numFmtId="0" fontId="15" fillId="2" borderId="1" xfId="1" applyFont="1" applyFill="1" applyBorder="1" applyAlignment="1">
      <alignment horizontal="left" vertical="center" wrapText="1"/>
    </xf>
    <xf numFmtId="0" fontId="25" fillId="2" borderId="1" xfId="0" applyFont="1" applyFill="1" applyBorder="1" applyAlignment="1">
      <alignment horizontal="left" vertical="center" wrapText="1"/>
    </xf>
    <xf numFmtId="0" fontId="26" fillId="2" borderId="0" xfId="0" applyFont="1" applyFill="1" applyAlignment="1">
      <alignment horizontal="center" wrapText="1"/>
    </xf>
    <xf numFmtId="0" fontId="32" fillId="0" borderId="0" xfId="0" applyFont="1" applyAlignment="1">
      <alignment horizontal="justify" vertical="center" wrapText="1"/>
    </xf>
    <xf numFmtId="0" fontId="11" fillId="0" borderId="0" xfId="0" applyFont="1" applyAlignment="1">
      <alignment horizontal="center" vertical="center" wrapText="1"/>
    </xf>
    <xf numFmtId="0" fontId="22" fillId="0" borderId="3" xfId="0" applyFont="1" applyFill="1" applyBorder="1" applyAlignment="1">
      <alignment horizontal="left" vertical="center" wrapText="1"/>
    </xf>
    <xf numFmtId="0" fontId="22" fillId="0" borderId="4" xfId="0" applyFont="1" applyFill="1" applyBorder="1" applyAlignment="1">
      <alignment horizontal="left" vertical="center" wrapText="1"/>
    </xf>
    <xf numFmtId="0" fontId="22" fillId="0" borderId="1" xfId="0" applyFont="1" applyFill="1" applyBorder="1" applyAlignment="1">
      <alignment horizontal="left" vertical="center" wrapText="1"/>
    </xf>
  </cellXfs>
  <cellStyles count="3">
    <cellStyle name="Звичайний" xfId="0" builtinId="0"/>
    <cellStyle name="Обычный_в_дом_сть" xfId="2"/>
    <cellStyle name="Обычный_зміни від  20.05.2010+додаток до ПЗ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F20"/>
  <sheetViews>
    <sheetView tabSelected="1" zoomScale="90" zoomScaleNormal="90" zoomScaleSheetLayoutView="100" workbookViewId="0">
      <selection activeCell="A3" sqref="A3"/>
    </sheetView>
  </sheetViews>
  <sheetFormatPr defaultColWidth="8.85546875" defaultRowHeight="15" x14ac:dyDescent="0.25"/>
  <cols>
    <col min="1" max="1" width="43.140625" style="1" customWidth="1"/>
    <col min="2" max="2" width="30" style="1" customWidth="1"/>
    <col min="3" max="3" width="17.140625" style="1" customWidth="1"/>
    <col min="4" max="4" width="12.140625" style="1" bestFit="1" customWidth="1"/>
    <col min="5" max="5" width="8.85546875" style="1"/>
    <col min="6" max="6" width="10.28515625" style="1" bestFit="1" customWidth="1"/>
    <col min="7" max="255" width="8.85546875" style="1"/>
    <col min="256" max="256" width="6.140625" style="1" customWidth="1"/>
    <col min="257" max="257" width="43.140625" style="1" customWidth="1"/>
    <col min="258" max="258" width="33.140625" style="1" customWidth="1"/>
    <col min="259" max="259" width="14.85546875" style="1" customWidth="1"/>
    <col min="260" max="260" width="12.140625" style="1" bestFit="1" customWidth="1"/>
    <col min="261" max="511" width="8.85546875" style="1"/>
    <col min="512" max="512" width="6.140625" style="1" customWidth="1"/>
    <col min="513" max="513" width="43.140625" style="1" customWidth="1"/>
    <col min="514" max="514" width="33.140625" style="1" customWidth="1"/>
    <col min="515" max="515" width="14.85546875" style="1" customWidth="1"/>
    <col min="516" max="516" width="12.140625" style="1" bestFit="1" customWidth="1"/>
    <col min="517" max="767" width="8.85546875" style="1"/>
    <col min="768" max="768" width="6.140625" style="1" customWidth="1"/>
    <col min="769" max="769" width="43.140625" style="1" customWidth="1"/>
    <col min="770" max="770" width="33.140625" style="1" customWidth="1"/>
    <col min="771" max="771" width="14.85546875" style="1" customWidth="1"/>
    <col min="772" max="772" width="12.140625" style="1" bestFit="1" customWidth="1"/>
    <col min="773" max="1023" width="8.85546875" style="1"/>
    <col min="1024" max="1024" width="6.140625" style="1" customWidth="1"/>
    <col min="1025" max="1025" width="43.140625" style="1" customWidth="1"/>
    <col min="1026" max="1026" width="33.140625" style="1" customWidth="1"/>
    <col min="1027" max="1027" width="14.85546875" style="1" customWidth="1"/>
    <col min="1028" max="1028" width="12.140625" style="1" bestFit="1" customWidth="1"/>
    <col min="1029" max="1279" width="8.85546875" style="1"/>
    <col min="1280" max="1280" width="6.140625" style="1" customWidth="1"/>
    <col min="1281" max="1281" width="43.140625" style="1" customWidth="1"/>
    <col min="1282" max="1282" width="33.140625" style="1" customWidth="1"/>
    <col min="1283" max="1283" width="14.85546875" style="1" customWidth="1"/>
    <col min="1284" max="1284" width="12.140625" style="1" bestFit="1" customWidth="1"/>
    <col min="1285" max="1535" width="8.85546875" style="1"/>
    <col min="1536" max="1536" width="6.140625" style="1" customWidth="1"/>
    <col min="1537" max="1537" width="43.140625" style="1" customWidth="1"/>
    <col min="1538" max="1538" width="33.140625" style="1" customWidth="1"/>
    <col min="1539" max="1539" width="14.85546875" style="1" customWidth="1"/>
    <col min="1540" max="1540" width="12.140625" style="1" bestFit="1" customWidth="1"/>
    <col min="1541" max="1791" width="8.85546875" style="1"/>
    <col min="1792" max="1792" width="6.140625" style="1" customWidth="1"/>
    <col min="1793" max="1793" width="43.140625" style="1" customWidth="1"/>
    <col min="1794" max="1794" width="33.140625" style="1" customWidth="1"/>
    <col min="1795" max="1795" width="14.85546875" style="1" customWidth="1"/>
    <col min="1796" max="1796" width="12.140625" style="1" bestFit="1" customWidth="1"/>
    <col min="1797" max="2047" width="8.85546875" style="1"/>
    <col min="2048" max="2048" width="6.140625" style="1" customWidth="1"/>
    <col min="2049" max="2049" width="43.140625" style="1" customWidth="1"/>
    <col min="2050" max="2050" width="33.140625" style="1" customWidth="1"/>
    <col min="2051" max="2051" width="14.85546875" style="1" customWidth="1"/>
    <col min="2052" max="2052" width="12.140625" style="1" bestFit="1" customWidth="1"/>
    <col min="2053" max="2303" width="8.85546875" style="1"/>
    <col min="2304" max="2304" width="6.140625" style="1" customWidth="1"/>
    <col min="2305" max="2305" width="43.140625" style="1" customWidth="1"/>
    <col min="2306" max="2306" width="33.140625" style="1" customWidth="1"/>
    <col min="2307" max="2307" width="14.85546875" style="1" customWidth="1"/>
    <col min="2308" max="2308" width="12.140625" style="1" bestFit="1" customWidth="1"/>
    <col min="2309" max="2559" width="8.85546875" style="1"/>
    <col min="2560" max="2560" width="6.140625" style="1" customWidth="1"/>
    <col min="2561" max="2561" width="43.140625" style="1" customWidth="1"/>
    <col min="2562" max="2562" width="33.140625" style="1" customWidth="1"/>
    <col min="2563" max="2563" width="14.85546875" style="1" customWidth="1"/>
    <col min="2564" max="2564" width="12.140625" style="1" bestFit="1" customWidth="1"/>
    <col min="2565" max="2815" width="8.85546875" style="1"/>
    <col min="2816" max="2816" width="6.140625" style="1" customWidth="1"/>
    <col min="2817" max="2817" width="43.140625" style="1" customWidth="1"/>
    <col min="2818" max="2818" width="33.140625" style="1" customWidth="1"/>
    <col min="2819" max="2819" width="14.85546875" style="1" customWidth="1"/>
    <col min="2820" max="2820" width="12.140625" style="1" bestFit="1" customWidth="1"/>
    <col min="2821" max="3071" width="8.85546875" style="1"/>
    <col min="3072" max="3072" width="6.140625" style="1" customWidth="1"/>
    <col min="3073" max="3073" width="43.140625" style="1" customWidth="1"/>
    <col min="3074" max="3074" width="33.140625" style="1" customWidth="1"/>
    <col min="3075" max="3075" width="14.85546875" style="1" customWidth="1"/>
    <col min="3076" max="3076" width="12.140625" style="1" bestFit="1" customWidth="1"/>
    <col min="3077" max="3327" width="8.85546875" style="1"/>
    <col min="3328" max="3328" width="6.140625" style="1" customWidth="1"/>
    <col min="3329" max="3329" width="43.140625" style="1" customWidth="1"/>
    <col min="3330" max="3330" width="33.140625" style="1" customWidth="1"/>
    <col min="3331" max="3331" width="14.85546875" style="1" customWidth="1"/>
    <col min="3332" max="3332" width="12.140625" style="1" bestFit="1" customWidth="1"/>
    <col min="3333" max="3583" width="8.85546875" style="1"/>
    <col min="3584" max="3584" width="6.140625" style="1" customWidth="1"/>
    <col min="3585" max="3585" width="43.140625" style="1" customWidth="1"/>
    <col min="3586" max="3586" width="33.140625" style="1" customWidth="1"/>
    <col min="3587" max="3587" width="14.85546875" style="1" customWidth="1"/>
    <col min="3588" max="3588" width="12.140625" style="1" bestFit="1" customWidth="1"/>
    <col min="3589" max="3839" width="8.85546875" style="1"/>
    <col min="3840" max="3840" width="6.140625" style="1" customWidth="1"/>
    <col min="3841" max="3841" width="43.140625" style="1" customWidth="1"/>
    <col min="3842" max="3842" width="33.140625" style="1" customWidth="1"/>
    <col min="3843" max="3843" width="14.85546875" style="1" customWidth="1"/>
    <col min="3844" max="3844" width="12.140625" style="1" bestFit="1" customWidth="1"/>
    <col min="3845" max="4095" width="8.85546875" style="1"/>
    <col min="4096" max="4096" width="6.140625" style="1" customWidth="1"/>
    <col min="4097" max="4097" width="43.140625" style="1" customWidth="1"/>
    <col min="4098" max="4098" width="33.140625" style="1" customWidth="1"/>
    <col min="4099" max="4099" width="14.85546875" style="1" customWidth="1"/>
    <col min="4100" max="4100" width="12.140625" style="1" bestFit="1" customWidth="1"/>
    <col min="4101" max="4351" width="8.85546875" style="1"/>
    <col min="4352" max="4352" width="6.140625" style="1" customWidth="1"/>
    <col min="4353" max="4353" width="43.140625" style="1" customWidth="1"/>
    <col min="4354" max="4354" width="33.140625" style="1" customWidth="1"/>
    <col min="4355" max="4355" width="14.85546875" style="1" customWidth="1"/>
    <col min="4356" max="4356" width="12.140625" style="1" bestFit="1" customWidth="1"/>
    <col min="4357" max="4607" width="8.85546875" style="1"/>
    <col min="4608" max="4608" width="6.140625" style="1" customWidth="1"/>
    <col min="4609" max="4609" width="43.140625" style="1" customWidth="1"/>
    <col min="4610" max="4610" width="33.140625" style="1" customWidth="1"/>
    <col min="4611" max="4611" width="14.85546875" style="1" customWidth="1"/>
    <col min="4612" max="4612" width="12.140625" style="1" bestFit="1" customWidth="1"/>
    <col min="4613" max="4863" width="8.85546875" style="1"/>
    <col min="4864" max="4864" width="6.140625" style="1" customWidth="1"/>
    <col min="4865" max="4865" width="43.140625" style="1" customWidth="1"/>
    <col min="4866" max="4866" width="33.140625" style="1" customWidth="1"/>
    <col min="4867" max="4867" width="14.85546875" style="1" customWidth="1"/>
    <col min="4868" max="4868" width="12.140625" style="1" bestFit="1" customWidth="1"/>
    <col min="4869" max="5119" width="8.85546875" style="1"/>
    <col min="5120" max="5120" width="6.140625" style="1" customWidth="1"/>
    <col min="5121" max="5121" width="43.140625" style="1" customWidth="1"/>
    <col min="5122" max="5122" width="33.140625" style="1" customWidth="1"/>
    <col min="5123" max="5123" width="14.85546875" style="1" customWidth="1"/>
    <col min="5124" max="5124" width="12.140625" style="1" bestFit="1" customWidth="1"/>
    <col min="5125" max="5375" width="8.85546875" style="1"/>
    <col min="5376" max="5376" width="6.140625" style="1" customWidth="1"/>
    <col min="5377" max="5377" width="43.140625" style="1" customWidth="1"/>
    <col min="5378" max="5378" width="33.140625" style="1" customWidth="1"/>
    <col min="5379" max="5379" width="14.85546875" style="1" customWidth="1"/>
    <col min="5380" max="5380" width="12.140625" style="1" bestFit="1" customWidth="1"/>
    <col min="5381" max="5631" width="8.85546875" style="1"/>
    <col min="5632" max="5632" width="6.140625" style="1" customWidth="1"/>
    <col min="5633" max="5633" width="43.140625" style="1" customWidth="1"/>
    <col min="5634" max="5634" width="33.140625" style="1" customWidth="1"/>
    <col min="5635" max="5635" width="14.85546875" style="1" customWidth="1"/>
    <col min="5636" max="5636" width="12.140625" style="1" bestFit="1" customWidth="1"/>
    <col min="5637" max="5887" width="8.85546875" style="1"/>
    <col min="5888" max="5888" width="6.140625" style="1" customWidth="1"/>
    <col min="5889" max="5889" width="43.140625" style="1" customWidth="1"/>
    <col min="5890" max="5890" width="33.140625" style="1" customWidth="1"/>
    <col min="5891" max="5891" width="14.85546875" style="1" customWidth="1"/>
    <col min="5892" max="5892" width="12.140625" style="1" bestFit="1" customWidth="1"/>
    <col min="5893" max="6143" width="8.85546875" style="1"/>
    <col min="6144" max="6144" width="6.140625" style="1" customWidth="1"/>
    <col min="6145" max="6145" width="43.140625" style="1" customWidth="1"/>
    <col min="6146" max="6146" width="33.140625" style="1" customWidth="1"/>
    <col min="6147" max="6147" width="14.85546875" style="1" customWidth="1"/>
    <col min="6148" max="6148" width="12.140625" style="1" bestFit="1" customWidth="1"/>
    <col min="6149" max="6399" width="8.85546875" style="1"/>
    <col min="6400" max="6400" width="6.140625" style="1" customWidth="1"/>
    <col min="6401" max="6401" width="43.140625" style="1" customWidth="1"/>
    <col min="6402" max="6402" width="33.140625" style="1" customWidth="1"/>
    <col min="6403" max="6403" width="14.85546875" style="1" customWidth="1"/>
    <col min="6404" max="6404" width="12.140625" style="1" bestFit="1" customWidth="1"/>
    <col min="6405" max="6655" width="8.85546875" style="1"/>
    <col min="6656" max="6656" width="6.140625" style="1" customWidth="1"/>
    <col min="6657" max="6657" width="43.140625" style="1" customWidth="1"/>
    <col min="6658" max="6658" width="33.140625" style="1" customWidth="1"/>
    <col min="6659" max="6659" width="14.85546875" style="1" customWidth="1"/>
    <col min="6660" max="6660" width="12.140625" style="1" bestFit="1" customWidth="1"/>
    <col min="6661" max="6911" width="8.85546875" style="1"/>
    <col min="6912" max="6912" width="6.140625" style="1" customWidth="1"/>
    <col min="6913" max="6913" width="43.140625" style="1" customWidth="1"/>
    <col min="6914" max="6914" width="33.140625" style="1" customWidth="1"/>
    <col min="6915" max="6915" width="14.85546875" style="1" customWidth="1"/>
    <col min="6916" max="6916" width="12.140625" style="1" bestFit="1" customWidth="1"/>
    <col min="6917" max="7167" width="8.85546875" style="1"/>
    <col min="7168" max="7168" width="6.140625" style="1" customWidth="1"/>
    <col min="7169" max="7169" width="43.140625" style="1" customWidth="1"/>
    <col min="7170" max="7170" width="33.140625" style="1" customWidth="1"/>
    <col min="7171" max="7171" width="14.85546875" style="1" customWidth="1"/>
    <col min="7172" max="7172" width="12.140625" style="1" bestFit="1" customWidth="1"/>
    <col min="7173" max="7423" width="8.85546875" style="1"/>
    <col min="7424" max="7424" width="6.140625" style="1" customWidth="1"/>
    <col min="7425" max="7425" width="43.140625" style="1" customWidth="1"/>
    <col min="7426" max="7426" width="33.140625" style="1" customWidth="1"/>
    <col min="7427" max="7427" width="14.85546875" style="1" customWidth="1"/>
    <col min="7428" max="7428" width="12.140625" style="1" bestFit="1" customWidth="1"/>
    <col min="7429" max="7679" width="8.85546875" style="1"/>
    <col min="7680" max="7680" width="6.140625" style="1" customWidth="1"/>
    <col min="7681" max="7681" width="43.140625" style="1" customWidth="1"/>
    <col min="7682" max="7682" width="33.140625" style="1" customWidth="1"/>
    <col min="7683" max="7683" width="14.85546875" style="1" customWidth="1"/>
    <col min="7684" max="7684" width="12.140625" style="1" bestFit="1" customWidth="1"/>
    <col min="7685" max="7935" width="8.85546875" style="1"/>
    <col min="7936" max="7936" width="6.140625" style="1" customWidth="1"/>
    <col min="7937" max="7937" width="43.140625" style="1" customWidth="1"/>
    <col min="7938" max="7938" width="33.140625" style="1" customWidth="1"/>
    <col min="7939" max="7939" width="14.85546875" style="1" customWidth="1"/>
    <col min="7940" max="7940" width="12.140625" style="1" bestFit="1" customWidth="1"/>
    <col min="7941" max="8191" width="8.85546875" style="1"/>
    <col min="8192" max="8192" width="6.140625" style="1" customWidth="1"/>
    <col min="8193" max="8193" width="43.140625" style="1" customWidth="1"/>
    <col min="8194" max="8194" width="33.140625" style="1" customWidth="1"/>
    <col min="8195" max="8195" width="14.85546875" style="1" customWidth="1"/>
    <col min="8196" max="8196" width="12.140625" style="1" bestFit="1" customWidth="1"/>
    <col min="8197" max="8447" width="8.85546875" style="1"/>
    <col min="8448" max="8448" width="6.140625" style="1" customWidth="1"/>
    <col min="8449" max="8449" width="43.140625" style="1" customWidth="1"/>
    <col min="8450" max="8450" width="33.140625" style="1" customWidth="1"/>
    <col min="8451" max="8451" width="14.85546875" style="1" customWidth="1"/>
    <col min="8452" max="8452" width="12.140625" style="1" bestFit="1" customWidth="1"/>
    <col min="8453" max="8703" width="8.85546875" style="1"/>
    <col min="8704" max="8704" width="6.140625" style="1" customWidth="1"/>
    <col min="8705" max="8705" width="43.140625" style="1" customWidth="1"/>
    <col min="8706" max="8706" width="33.140625" style="1" customWidth="1"/>
    <col min="8707" max="8707" width="14.85546875" style="1" customWidth="1"/>
    <col min="8708" max="8708" width="12.140625" style="1" bestFit="1" customWidth="1"/>
    <col min="8709" max="8959" width="8.85546875" style="1"/>
    <col min="8960" max="8960" width="6.140625" style="1" customWidth="1"/>
    <col min="8961" max="8961" width="43.140625" style="1" customWidth="1"/>
    <col min="8962" max="8962" width="33.140625" style="1" customWidth="1"/>
    <col min="8963" max="8963" width="14.85546875" style="1" customWidth="1"/>
    <col min="8964" max="8964" width="12.140625" style="1" bestFit="1" customWidth="1"/>
    <col min="8965" max="9215" width="8.85546875" style="1"/>
    <col min="9216" max="9216" width="6.140625" style="1" customWidth="1"/>
    <col min="9217" max="9217" width="43.140625" style="1" customWidth="1"/>
    <col min="9218" max="9218" width="33.140625" style="1" customWidth="1"/>
    <col min="9219" max="9219" width="14.85546875" style="1" customWidth="1"/>
    <col min="9220" max="9220" width="12.140625" style="1" bestFit="1" customWidth="1"/>
    <col min="9221" max="9471" width="8.85546875" style="1"/>
    <col min="9472" max="9472" width="6.140625" style="1" customWidth="1"/>
    <col min="9473" max="9473" width="43.140625" style="1" customWidth="1"/>
    <col min="9474" max="9474" width="33.140625" style="1" customWidth="1"/>
    <col min="9475" max="9475" width="14.85546875" style="1" customWidth="1"/>
    <col min="9476" max="9476" width="12.140625" style="1" bestFit="1" customWidth="1"/>
    <col min="9477" max="9727" width="8.85546875" style="1"/>
    <col min="9728" max="9728" width="6.140625" style="1" customWidth="1"/>
    <col min="9729" max="9729" width="43.140625" style="1" customWidth="1"/>
    <col min="9730" max="9730" width="33.140625" style="1" customWidth="1"/>
    <col min="9731" max="9731" width="14.85546875" style="1" customWidth="1"/>
    <col min="9732" max="9732" width="12.140625" style="1" bestFit="1" customWidth="1"/>
    <col min="9733" max="9983" width="8.85546875" style="1"/>
    <col min="9984" max="9984" width="6.140625" style="1" customWidth="1"/>
    <col min="9985" max="9985" width="43.140625" style="1" customWidth="1"/>
    <col min="9986" max="9986" width="33.140625" style="1" customWidth="1"/>
    <col min="9987" max="9987" width="14.85546875" style="1" customWidth="1"/>
    <col min="9988" max="9988" width="12.140625" style="1" bestFit="1" customWidth="1"/>
    <col min="9989" max="10239" width="8.85546875" style="1"/>
    <col min="10240" max="10240" width="6.140625" style="1" customWidth="1"/>
    <col min="10241" max="10241" width="43.140625" style="1" customWidth="1"/>
    <col min="10242" max="10242" width="33.140625" style="1" customWidth="1"/>
    <col min="10243" max="10243" width="14.85546875" style="1" customWidth="1"/>
    <col min="10244" max="10244" width="12.140625" style="1" bestFit="1" customWidth="1"/>
    <col min="10245" max="10495" width="8.85546875" style="1"/>
    <col min="10496" max="10496" width="6.140625" style="1" customWidth="1"/>
    <col min="10497" max="10497" width="43.140625" style="1" customWidth="1"/>
    <col min="10498" max="10498" width="33.140625" style="1" customWidth="1"/>
    <col min="10499" max="10499" width="14.85546875" style="1" customWidth="1"/>
    <col min="10500" max="10500" width="12.140625" style="1" bestFit="1" customWidth="1"/>
    <col min="10501" max="10751" width="8.85546875" style="1"/>
    <col min="10752" max="10752" width="6.140625" style="1" customWidth="1"/>
    <col min="10753" max="10753" width="43.140625" style="1" customWidth="1"/>
    <col min="10754" max="10754" width="33.140625" style="1" customWidth="1"/>
    <col min="10755" max="10755" width="14.85546875" style="1" customWidth="1"/>
    <col min="10756" max="10756" width="12.140625" style="1" bestFit="1" customWidth="1"/>
    <col min="10757" max="11007" width="8.85546875" style="1"/>
    <col min="11008" max="11008" width="6.140625" style="1" customWidth="1"/>
    <col min="11009" max="11009" width="43.140625" style="1" customWidth="1"/>
    <col min="11010" max="11010" width="33.140625" style="1" customWidth="1"/>
    <col min="11011" max="11011" width="14.85546875" style="1" customWidth="1"/>
    <col min="11012" max="11012" width="12.140625" style="1" bestFit="1" customWidth="1"/>
    <col min="11013" max="11263" width="8.85546875" style="1"/>
    <col min="11264" max="11264" width="6.140625" style="1" customWidth="1"/>
    <col min="11265" max="11265" width="43.140625" style="1" customWidth="1"/>
    <col min="11266" max="11266" width="33.140625" style="1" customWidth="1"/>
    <col min="11267" max="11267" width="14.85546875" style="1" customWidth="1"/>
    <col min="11268" max="11268" width="12.140625" style="1" bestFit="1" customWidth="1"/>
    <col min="11269" max="11519" width="8.85546875" style="1"/>
    <col min="11520" max="11520" width="6.140625" style="1" customWidth="1"/>
    <col min="11521" max="11521" width="43.140625" style="1" customWidth="1"/>
    <col min="11522" max="11522" width="33.140625" style="1" customWidth="1"/>
    <col min="11523" max="11523" width="14.85546875" style="1" customWidth="1"/>
    <col min="11524" max="11524" width="12.140625" style="1" bestFit="1" customWidth="1"/>
    <col min="11525" max="11775" width="8.85546875" style="1"/>
    <col min="11776" max="11776" width="6.140625" style="1" customWidth="1"/>
    <col min="11777" max="11777" width="43.140625" style="1" customWidth="1"/>
    <col min="11778" max="11778" width="33.140625" style="1" customWidth="1"/>
    <col min="11779" max="11779" width="14.85546875" style="1" customWidth="1"/>
    <col min="11780" max="11780" width="12.140625" style="1" bestFit="1" customWidth="1"/>
    <col min="11781" max="12031" width="8.85546875" style="1"/>
    <col min="12032" max="12032" width="6.140625" style="1" customWidth="1"/>
    <col min="12033" max="12033" width="43.140625" style="1" customWidth="1"/>
    <col min="12034" max="12034" width="33.140625" style="1" customWidth="1"/>
    <col min="12035" max="12035" width="14.85546875" style="1" customWidth="1"/>
    <col min="12036" max="12036" width="12.140625" style="1" bestFit="1" customWidth="1"/>
    <col min="12037" max="12287" width="8.85546875" style="1"/>
    <col min="12288" max="12288" width="6.140625" style="1" customWidth="1"/>
    <col min="12289" max="12289" width="43.140625" style="1" customWidth="1"/>
    <col min="12290" max="12290" width="33.140625" style="1" customWidth="1"/>
    <col min="12291" max="12291" width="14.85546875" style="1" customWidth="1"/>
    <col min="12292" max="12292" width="12.140625" style="1" bestFit="1" customWidth="1"/>
    <col min="12293" max="12543" width="8.85546875" style="1"/>
    <col min="12544" max="12544" width="6.140625" style="1" customWidth="1"/>
    <col min="12545" max="12545" width="43.140625" style="1" customWidth="1"/>
    <col min="12546" max="12546" width="33.140625" style="1" customWidth="1"/>
    <col min="12547" max="12547" width="14.85546875" style="1" customWidth="1"/>
    <col min="12548" max="12548" width="12.140625" style="1" bestFit="1" customWidth="1"/>
    <col min="12549" max="12799" width="8.85546875" style="1"/>
    <col min="12800" max="12800" width="6.140625" style="1" customWidth="1"/>
    <col min="12801" max="12801" width="43.140625" style="1" customWidth="1"/>
    <col min="12802" max="12802" width="33.140625" style="1" customWidth="1"/>
    <col min="12803" max="12803" width="14.85546875" style="1" customWidth="1"/>
    <col min="12804" max="12804" width="12.140625" style="1" bestFit="1" customWidth="1"/>
    <col min="12805" max="13055" width="8.85546875" style="1"/>
    <col min="13056" max="13056" width="6.140625" style="1" customWidth="1"/>
    <col min="13057" max="13057" width="43.140625" style="1" customWidth="1"/>
    <col min="13058" max="13058" width="33.140625" style="1" customWidth="1"/>
    <col min="13059" max="13059" width="14.85546875" style="1" customWidth="1"/>
    <col min="13060" max="13060" width="12.140625" style="1" bestFit="1" customWidth="1"/>
    <col min="13061" max="13311" width="8.85546875" style="1"/>
    <col min="13312" max="13312" width="6.140625" style="1" customWidth="1"/>
    <col min="13313" max="13313" width="43.140625" style="1" customWidth="1"/>
    <col min="13314" max="13314" width="33.140625" style="1" customWidth="1"/>
    <col min="13315" max="13315" width="14.85546875" style="1" customWidth="1"/>
    <col min="13316" max="13316" width="12.140625" style="1" bestFit="1" customWidth="1"/>
    <col min="13317" max="13567" width="8.85546875" style="1"/>
    <col min="13568" max="13568" width="6.140625" style="1" customWidth="1"/>
    <col min="13569" max="13569" width="43.140625" style="1" customWidth="1"/>
    <col min="13570" max="13570" width="33.140625" style="1" customWidth="1"/>
    <col min="13571" max="13571" width="14.85546875" style="1" customWidth="1"/>
    <col min="13572" max="13572" width="12.140625" style="1" bestFit="1" customWidth="1"/>
    <col min="13573" max="13823" width="8.85546875" style="1"/>
    <col min="13824" max="13824" width="6.140625" style="1" customWidth="1"/>
    <col min="13825" max="13825" width="43.140625" style="1" customWidth="1"/>
    <col min="13826" max="13826" width="33.140625" style="1" customWidth="1"/>
    <col min="13827" max="13827" width="14.85546875" style="1" customWidth="1"/>
    <col min="13828" max="13828" width="12.140625" style="1" bestFit="1" customWidth="1"/>
    <col min="13829" max="14079" width="8.85546875" style="1"/>
    <col min="14080" max="14080" width="6.140625" style="1" customWidth="1"/>
    <col min="14081" max="14081" width="43.140625" style="1" customWidth="1"/>
    <col min="14082" max="14082" width="33.140625" style="1" customWidth="1"/>
    <col min="14083" max="14083" width="14.85546875" style="1" customWidth="1"/>
    <col min="14084" max="14084" width="12.140625" style="1" bestFit="1" customWidth="1"/>
    <col min="14085" max="14335" width="8.85546875" style="1"/>
    <col min="14336" max="14336" width="6.140625" style="1" customWidth="1"/>
    <col min="14337" max="14337" width="43.140625" style="1" customWidth="1"/>
    <col min="14338" max="14338" width="33.140625" style="1" customWidth="1"/>
    <col min="14339" max="14339" width="14.85546875" style="1" customWidth="1"/>
    <col min="14340" max="14340" width="12.140625" style="1" bestFit="1" customWidth="1"/>
    <col min="14341" max="14591" width="8.85546875" style="1"/>
    <col min="14592" max="14592" width="6.140625" style="1" customWidth="1"/>
    <col min="14593" max="14593" width="43.140625" style="1" customWidth="1"/>
    <col min="14594" max="14594" width="33.140625" style="1" customWidth="1"/>
    <col min="14595" max="14595" width="14.85546875" style="1" customWidth="1"/>
    <col min="14596" max="14596" width="12.140625" style="1" bestFit="1" customWidth="1"/>
    <col min="14597" max="14847" width="8.85546875" style="1"/>
    <col min="14848" max="14848" width="6.140625" style="1" customWidth="1"/>
    <col min="14849" max="14849" width="43.140625" style="1" customWidth="1"/>
    <col min="14850" max="14850" width="33.140625" style="1" customWidth="1"/>
    <col min="14851" max="14851" width="14.85546875" style="1" customWidth="1"/>
    <col min="14852" max="14852" width="12.140625" style="1" bestFit="1" customWidth="1"/>
    <col min="14853" max="15103" width="8.85546875" style="1"/>
    <col min="15104" max="15104" width="6.140625" style="1" customWidth="1"/>
    <col min="15105" max="15105" width="43.140625" style="1" customWidth="1"/>
    <col min="15106" max="15106" width="33.140625" style="1" customWidth="1"/>
    <col min="15107" max="15107" width="14.85546875" style="1" customWidth="1"/>
    <col min="15108" max="15108" width="12.140625" style="1" bestFit="1" customWidth="1"/>
    <col min="15109" max="15359" width="8.85546875" style="1"/>
    <col min="15360" max="15360" width="6.140625" style="1" customWidth="1"/>
    <col min="15361" max="15361" width="43.140625" style="1" customWidth="1"/>
    <col min="15362" max="15362" width="33.140625" style="1" customWidth="1"/>
    <col min="15363" max="15363" width="14.85546875" style="1" customWidth="1"/>
    <col min="15364" max="15364" width="12.140625" style="1" bestFit="1" customWidth="1"/>
    <col min="15365" max="15615" width="8.85546875" style="1"/>
    <col min="15616" max="15616" width="6.140625" style="1" customWidth="1"/>
    <col min="15617" max="15617" width="43.140625" style="1" customWidth="1"/>
    <col min="15618" max="15618" width="33.140625" style="1" customWidth="1"/>
    <col min="15619" max="15619" width="14.85546875" style="1" customWidth="1"/>
    <col min="15620" max="15620" width="12.140625" style="1" bestFit="1" customWidth="1"/>
    <col min="15621" max="15871" width="8.85546875" style="1"/>
    <col min="15872" max="15872" width="6.140625" style="1" customWidth="1"/>
    <col min="15873" max="15873" width="43.140625" style="1" customWidth="1"/>
    <col min="15874" max="15874" width="33.140625" style="1" customWidth="1"/>
    <col min="15875" max="15875" width="14.85546875" style="1" customWidth="1"/>
    <col min="15876" max="15876" width="12.140625" style="1" bestFit="1" customWidth="1"/>
    <col min="15877" max="16127" width="8.85546875" style="1"/>
    <col min="16128" max="16128" width="6.140625" style="1" customWidth="1"/>
    <col min="16129" max="16129" width="43.140625" style="1" customWidth="1"/>
    <col min="16130" max="16130" width="33.140625" style="1" customWidth="1"/>
    <col min="16131" max="16131" width="14.85546875" style="1" customWidth="1"/>
    <col min="16132" max="16132" width="12.140625" style="1" bestFit="1" customWidth="1"/>
    <col min="16133" max="16384" width="8.85546875" style="1"/>
  </cols>
  <sheetData>
    <row r="1" spans="1:6" ht="15.75" x14ac:dyDescent="0.25">
      <c r="B1" s="60"/>
      <c r="C1" s="60"/>
    </row>
    <row r="2" spans="1:6" ht="92.25" customHeight="1" x14ac:dyDescent="0.25">
      <c r="A2" s="63" t="s">
        <v>39</v>
      </c>
      <c r="B2" s="63"/>
      <c r="C2" s="63"/>
    </row>
    <row r="3" spans="1:6" ht="21" customHeight="1" x14ac:dyDescent="0.25">
      <c r="A3" s="25"/>
      <c r="B3" s="25"/>
      <c r="C3" s="25"/>
    </row>
    <row r="4" spans="1:6" ht="18.75" x14ac:dyDescent="0.25">
      <c r="A4" s="61" t="s">
        <v>0</v>
      </c>
      <c r="B4" s="61"/>
      <c r="C4" s="26" t="s">
        <v>28</v>
      </c>
    </row>
    <row r="5" spans="1:6" ht="18.75" x14ac:dyDescent="0.3">
      <c r="A5" s="62" t="s">
        <v>2</v>
      </c>
      <c r="B5" s="62"/>
      <c r="C5" s="27">
        <v>0</v>
      </c>
    </row>
    <row r="6" spans="1:6" ht="18.75" x14ac:dyDescent="0.25">
      <c r="A6" s="59" t="s">
        <v>24</v>
      </c>
      <c r="B6" s="59"/>
      <c r="C6" s="59"/>
    </row>
    <row r="7" spans="1:6" s="2" customFormat="1" ht="18.75" x14ac:dyDescent="0.3">
      <c r="A7" s="59" t="s">
        <v>16</v>
      </c>
      <c r="B7" s="59"/>
      <c r="C7" s="28">
        <f>C9+C10</f>
        <v>17796066.300000001</v>
      </c>
    </row>
    <row r="8" spans="1:6" s="2" customFormat="1" ht="18.75" x14ac:dyDescent="0.3">
      <c r="A8" s="62" t="s">
        <v>15</v>
      </c>
      <c r="B8" s="62"/>
      <c r="C8" s="29"/>
    </row>
    <row r="9" spans="1:6" s="2" customFormat="1" ht="33" customHeight="1" x14ac:dyDescent="0.3">
      <c r="A9" s="62" t="s">
        <v>32</v>
      </c>
      <c r="B9" s="62"/>
      <c r="C9" s="30">
        <v>17589879.5</v>
      </c>
    </row>
    <row r="10" spans="1:6" s="2" customFormat="1" ht="18.75" x14ac:dyDescent="0.3">
      <c r="A10" s="62" t="s">
        <v>3</v>
      </c>
      <c r="B10" s="62"/>
      <c r="C10" s="30">
        <v>206186.8</v>
      </c>
    </row>
    <row r="11" spans="1:6" s="2" customFormat="1" ht="18" customHeight="1" x14ac:dyDescent="0.3">
      <c r="A11" s="59" t="s">
        <v>12</v>
      </c>
      <c r="B11" s="59"/>
      <c r="C11" s="28">
        <v>1928.9</v>
      </c>
    </row>
    <row r="12" spans="1:6" ht="19.5" customHeight="1" x14ac:dyDescent="0.3">
      <c r="A12" s="59" t="s">
        <v>18</v>
      </c>
      <c r="B12" s="59"/>
      <c r="C12" s="28">
        <f>C5+C7+C11</f>
        <v>17797995.199999999</v>
      </c>
      <c r="D12" s="3"/>
    </row>
    <row r="13" spans="1:6" s="5" customFormat="1" ht="20.25" customHeight="1" x14ac:dyDescent="0.2">
      <c r="A13" s="59" t="s">
        <v>25</v>
      </c>
      <c r="B13" s="59"/>
      <c r="C13" s="59"/>
      <c r="D13" s="4"/>
      <c r="F13" s="4"/>
    </row>
    <row r="14" spans="1:6" s="5" customFormat="1" ht="76.5" customHeight="1" x14ac:dyDescent="0.3">
      <c r="A14" s="62" t="s">
        <v>11</v>
      </c>
      <c r="B14" s="62"/>
      <c r="C14" s="31">
        <v>14541912</v>
      </c>
    </row>
    <row r="15" spans="1:6" s="6" customFormat="1" ht="33.75" customHeight="1" x14ac:dyDescent="0.3">
      <c r="A15" s="62" t="s">
        <v>4</v>
      </c>
      <c r="B15" s="62"/>
      <c r="C15" s="31">
        <v>59350</v>
      </c>
    </row>
    <row r="16" spans="1:6" s="6" customFormat="1" ht="24.75" customHeight="1" x14ac:dyDescent="0.3">
      <c r="A16" s="62" t="s">
        <v>6</v>
      </c>
      <c r="B16" s="62"/>
      <c r="C16" s="31">
        <v>3196733.2</v>
      </c>
    </row>
    <row r="17" spans="1:4" s="6" customFormat="1" ht="23.25" customHeight="1" x14ac:dyDescent="0.3">
      <c r="A17" s="59" t="s">
        <v>9</v>
      </c>
      <c r="B17" s="59"/>
      <c r="C17" s="32">
        <f>C14+C15+C16</f>
        <v>17797995.199999999</v>
      </c>
    </row>
    <row r="18" spans="1:4" s="7" customFormat="1" ht="22.5" customHeight="1" x14ac:dyDescent="0.3">
      <c r="A18" s="65" t="s">
        <v>10</v>
      </c>
      <c r="B18" s="65"/>
      <c r="C18" s="31">
        <f>C12-C17</f>
        <v>0</v>
      </c>
    </row>
    <row r="20" spans="1:4" ht="61.5" customHeight="1" x14ac:dyDescent="0.25">
      <c r="A20" s="64" t="s">
        <v>14</v>
      </c>
      <c r="B20" s="64"/>
      <c r="C20" s="64"/>
      <c r="D20" s="54"/>
    </row>
  </sheetData>
  <mergeCells count="18">
    <mergeCell ref="A17:B17"/>
    <mergeCell ref="A2:C2"/>
    <mergeCell ref="A15:B15"/>
    <mergeCell ref="A16:B16"/>
    <mergeCell ref="A20:C20"/>
    <mergeCell ref="A18:B18"/>
    <mergeCell ref="A6:C6"/>
    <mergeCell ref="A13:C13"/>
    <mergeCell ref="B1:C1"/>
    <mergeCell ref="A4:B4"/>
    <mergeCell ref="A14:B14"/>
    <mergeCell ref="A5:B5"/>
    <mergeCell ref="A7:B7"/>
    <mergeCell ref="A8:B8"/>
    <mergeCell ref="A9:B9"/>
    <mergeCell ref="A10:B10"/>
    <mergeCell ref="A11:B11"/>
    <mergeCell ref="A12:B12"/>
  </mergeCells>
  <printOptions horizontalCentered="1"/>
  <pageMargins left="0.51181102362204722" right="0.11811023622047245" top="0.74803149606299213" bottom="0.74803149606299213" header="0.31496062992125984" footer="0.31496062992125984"/>
  <pageSetup paperSize="9" scale="9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C22"/>
  <sheetViews>
    <sheetView zoomScale="90" zoomScaleNormal="90" workbookViewId="0">
      <selection activeCell="A18" sqref="A18"/>
    </sheetView>
  </sheetViews>
  <sheetFormatPr defaultRowHeight="15" x14ac:dyDescent="0.25"/>
  <cols>
    <col min="1" max="1" width="67.85546875" customWidth="1"/>
    <col min="2" max="2" width="16.85546875" customWidth="1"/>
    <col min="3" max="3" width="14.42578125" customWidth="1"/>
  </cols>
  <sheetData>
    <row r="1" spans="1:2" ht="18.75" x14ac:dyDescent="0.25">
      <c r="B1" s="20"/>
    </row>
    <row r="2" spans="1:2" ht="51.75" customHeight="1" x14ac:dyDescent="0.3">
      <c r="A2" s="67" t="s">
        <v>17</v>
      </c>
      <c r="B2" s="67"/>
    </row>
    <row r="3" spans="1:2" ht="27" customHeight="1" x14ac:dyDescent="0.25">
      <c r="B3" s="21"/>
    </row>
    <row r="4" spans="1:2" ht="18.75" x14ac:dyDescent="0.25">
      <c r="A4" s="37" t="s">
        <v>0</v>
      </c>
      <c r="B4" s="37" t="s">
        <v>28</v>
      </c>
    </row>
    <row r="5" spans="1:2" ht="18.75" x14ac:dyDescent="0.25">
      <c r="A5" s="38" t="s">
        <v>5</v>
      </c>
      <c r="B5" s="39">
        <v>0</v>
      </c>
    </row>
    <row r="6" spans="1:2" ht="15.75" customHeight="1" x14ac:dyDescent="0.25">
      <c r="A6" s="59" t="s">
        <v>26</v>
      </c>
      <c r="B6" s="59"/>
    </row>
    <row r="7" spans="1:2" ht="18.75" x14ac:dyDescent="0.25">
      <c r="A7" s="33" t="s">
        <v>16</v>
      </c>
      <c r="B7" s="40">
        <f>B9+B10</f>
        <v>33766544</v>
      </c>
    </row>
    <row r="8" spans="1:2" ht="18.75" x14ac:dyDescent="0.25">
      <c r="A8" s="41" t="s">
        <v>15</v>
      </c>
      <c r="B8" s="42"/>
    </row>
    <row r="9" spans="1:2" ht="26.25" customHeight="1" x14ac:dyDescent="0.25">
      <c r="A9" s="41" t="s">
        <v>33</v>
      </c>
      <c r="B9" s="39">
        <v>33685161</v>
      </c>
    </row>
    <row r="10" spans="1:2" ht="18.75" x14ac:dyDescent="0.25">
      <c r="A10" s="43" t="s">
        <v>3</v>
      </c>
      <c r="B10" s="44">
        <v>81383</v>
      </c>
    </row>
    <row r="11" spans="1:2" ht="18.75" x14ac:dyDescent="0.25">
      <c r="A11" s="33" t="s">
        <v>12</v>
      </c>
      <c r="B11" s="40">
        <v>290043</v>
      </c>
    </row>
    <row r="12" spans="1:2" ht="21.75" customHeight="1" x14ac:dyDescent="0.25">
      <c r="A12" s="33" t="s">
        <v>19</v>
      </c>
      <c r="B12" s="34">
        <f>B5+B7+B11</f>
        <v>34056587</v>
      </c>
    </row>
    <row r="13" spans="1:2" ht="15.75" customHeight="1" x14ac:dyDescent="0.25">
      <c r="A13" s="66" t="s">
        <v>27</v>
      </c>
      <c r="B13" s="66"/>
    </row>
    <row r="14" spans="1:2" ht="37.5" x14ac:dyDescent="0.25">
      <c r="A14" s="43" t="s">
        <v>20</v>
      </c>
      <c r="B14" s="44">
        <f>19528243+12004142</f>
        <v>31532385</v>
      </c>
    </row>
    <row r="15" spans="1:2" ht="23.25" customHeight="1" x14ac:dyDescent="0.25">
      <c r="A15" s="43" t="s">
        <v>21</v>
      </c>
      <c r="B15" s="44">
        <f>635751+13500+26848</f>
        <v>676099</v>
      </c>
    </row>
    <row r="16" spans="1:2" ht="21.75" customHeight="1" x14ac:dyDescent="0.25">
      <c r="A16" s="43" t="s">
        <v>22</v>
      </c>
      <c r="B16" s="45">
        <v>47193</v>
      </c>
    </row>
    <row r="17" spans="1:3" ht="18.75" x14ac:dyDescent="0.25">
      <c r="A17" s="43" t="s">
        <v>6</v>
      </c>
      <c r="B17" s="44">
        <v>1548940</v>
      </c>
    </row>
    <row r="18" spans="1:3" ht="113.25" customHeight="1" x14ac:dyDescent="0.25">
      <c r="A18" s="43" t="s">
        <v>23</v>
      </c>
      <c r="B18" s="44">
        <v>251970</v>
      </c>
    </row>
    <row r="19" spans="1:3" ht="15.75" customHeight="1" x14ac:dyDescent="0.25">
      <c r="A19" s="33" t="s">
        <v>9</v>
      </c>
      <c r="B19" s="34">
        <f>B14+B15+B16+B17+B18</f>
        <v>34056587</v>
      </c>
    </row>
    <row r="20" spans="1:3" ht="15.75" customHeight="1" x14ac:dyDescent="0.25">
      <c r="A20" s="35" t="s">
        <v>10</v>
      </c>
      <c r="B20" s="36">
        <f>B12-B19</f>
        <v>0</v>
      </c>
      <c r="C20" s="8"/>
    </row>
    <row r="22" spans="1:3" ht="46.5" customHeight="1" x14ac:dyDescent="0.25">
      <c r="A22" s="68" t="s">
        <v>13</v>
      </c>
      <c r="B22" s="68"/>
      <c r="C22" s="55"/>
    </row>
  </sheetData>
  <mergeCells count="4">
    <mergeCell ref="A13:B13"/>
    <mergeCell ref="A2:B2"/>
    <mergeCell ref="A6:B6"/>
    <mergeCell ref="A22:B22"/>
  </mergeCells>
  <pageMargins left="1.4960629921259843" right="0.70866141732283472" top="0.35433070866141736" bottom="0.35433070866141736" header="0.31496062992125984" footer="0.31496062992125984"/>
  <pageSetup paperSize="9" scale="91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D23"/>
  <sheetViews>
    <sheetView zoomScale="50" zoomScaleNormal="50" zoomScaleSheetLayoutView="40" workbookViewId="0">
      <selection activeCell="A4" sqref="A4"/>
    </sheetView>
  </sheetViews>
  <sheetFormatPr defaultColWidth="31" defaultRowHeight="27.75" x14ac:dyDescent="0.4"/>
  <cols>
    <col min="1" max="1" width="132.85546875" style="16" customWidth="1"/>
    <col min="2" max="2" width="36.28515625" style="16" customWidth="1"/>
    <col min="3" max="16384" width="31" style="9"/>
  </cols>
  <sheetData>
    <row r="1" spans="1:4" ht="160.5" customHeight="1" x14ac:dyDescent="0.25">
      <c r="A1" s="69" t="s">
        <v>40</v>
      </c>
      <c r="B1" s="69"/>
    </row>
    <row r="2" spans="1:4" s="11" customFormat="1" ht="37.9" customHeight="1" x14ac:dyDescent="0.3">
      <c r="A2" s="10"/>
      <c r="B2" s="24"/>
    </row>
    <row r="3" spans="1:4" ht="63.75" customHeight="1" x14ac:dyDescent="0.25">
      <c r="A3" s="56" t="s">
        <v>0</v>
      </c>
      <c r="B3" s="56" t="s">
        <v>1</v>
      </c>
    </row>
    <row r="4" spans="1:4" s="12" customFormat="1" ht="35.25" x14ac:dyDescent="0.3">
      <c r="A4" s="48" t="s">
        <v>2</v>
      </c>
      <c r="B4" s="49">
        <v>0</v>
      </c>
    </row>
    <row r="5" spans="1:4" ht="34.5" x14ac:dyDescent="0.25">
      <c r="A5" s="70" t="s">
        <v>30</v>
      </c>
      <c r="B5" s="71"/>
    </row>
    <row r="6" spans="1:4" s="13" customFormat="1" ht="46.9" customHeight="1" x14ac:dyDescent="0.4">
      <c r="A6" s="46" t="s">
        <v>7</v>
      </c>
      <c r="B6" s="47">
        <f>B8++B9+B10</f>
        <v>330556621.30000001</v>
      </c>
    </row>
    <row r="7" spans="1:4" s="14" customFormat="1" ht="35.25" x14ac:dyDescent="0.25">
      <c r="A7" s="48" t="s">
        <v>34</v>
      </c>
      <c r="B7" s="48"/>
    </row>
    <row r="8" spans="1:4" s="14" customFormat="1" ht="45.75" customHeight="1" x14ac:dyDescent="0.25">
      <c r="A8" s="48" t="s">
        <v>35</v>
      </c>
      <c r="B8" s="49">
        <v>324647736.10000002</v>
      </c>
    </row>
    <row r="9" spans="1:4" s="14" customFormat="1" ht="138" customHeight="1" x14ac:dyDescent="0.25">
      <c r="A9" s="48" t="s">
        <v>36</v>
      </c>
      <c r="B9" s="49">
        <v>5584527.7000000002</v>
      </c>
    </row>
    <row r="10" spans="1:4" s="14" customFormat="1" ht="42.75" customHeight="1" x14ac:dyDescent="0.25">
      <c r="A10" s="48" t="s">
        <v>3</v>
      </c>
      <c r="B10" s="49">
        <v>324357.5</v>
      </c>
    </row>
    <row r="11" spans="1:4" s="14" customFormat="1" ht="56.25" customHeight="1" x14ac:dyDescent="0.25">
      <c r="A11" s="46" t="s">
        <v>12</v>
      </c>
      <c r="B11" s="47">
        <v>200631211.19999999</v>
      </c>
    </row>
    <row r="12" spans="1:4" s="14" customFormat="1" ht="48.75" customHeight="1" x14ac:dyDescent="0.25">
      <c r="A12" s="46" t="s">
        <v>19</v>
      </c>
      <c r="B12" s="50">
        <f>B4+B6+B11</f>
        <v>531187832.5</v>
      </c>
    </row>
    <row r="13" spans="1:4" s="13" customFormat="1" ht="54.75" customHeight="1" x14ac:dyDescent="0.45">
      <c r="A13" s="72" t="s">
        <v>31</v>
      </c>
      <c r="B13" s="72"/>
      <c r="C13" s="22"/>
      <c r="D13" s="23"/>
    </row>
    <row r="14" spans="1:4" s="15" customFormat="1" ht="53.45" customHeight="1" x14ac:dyDescent="0.35">
      <c r="A14" s="46" t="s">
        <v>29</v>
      </c>
      <c r="B14" s="51">
        <f>B16+B17</f>
        <v>374419284.89999998</v>
      </c>
      <c r="C14" s="58"/>
    </row>
    <row r="15" spans="1:4" ht="35.25" x14ac:dyDescent="0.25">
      <c r="A15" s="52" t="s">
        <v>37</v>
      </c>
      <c r="B15" s="51"/>
    </row>
    <row r="16" spans="1:4" s="13" customFormat="1" ht="57.75" customHeight="1" x14ac:dyDescent="0.4">
      <c r="A16" s="48" t="s">
        <v>38</v>
      </c>
      <c r="B16" s="53">
        <v>367916294.69999999</v>
      </c>
    </row>
    <row r="17" spans="1:2" s="13" customFormat="1" ht="75" customHeight="1" x14ac:dyDescent="0.4">
      <c r="A17" s="48" t="s">
        <v>6</v>
      </c>
      <c r="B17" s="53">
        <v>6502990.2000000002</v>
      </c>
    </row>
    <row r="18" spans="1:2" s="13" customFormat="1" ht="125.25" customHeight="1" x14ac:dyDescent="0.4">
      <c r="A18" s="46" t="s">
        <v>8</v>
      </c>
      <c r="B18" s="47">
        <v>156768547.59999999</v>
      </c>
    </row>
    <row r="19" spans="1:2" s="13" customFormat="1" ht="49.15" customHeight="1" x14ac:dyDescent="0.4">
      <c r="A19" s="46" t="s">
        <v>9</v>
      </c>
      <c r="B19" s="50">
        <f>B18+B14</f>
        <v>531187832.5</v>
      </c>
    </row>
    <row r="20" spans="1:2" s="13" customFormat="1" ht="35.25" x14ac:dyDescent="0.4">
      <c r="A20" s="48" t="s">
        <v>10</v>
      </c>
      <c r="B20" s="57">
        <f>B12-B19</f>
        <v>0</v>
      </c>
    </row>
    <row r="21" spans="1:2" s="16" customFormat="1" ht="39.75" x14ac:dyDescent="0.4">
      <c r="A21" s="17"/>
      <c r="B21" s="18"/>
    </row>
    <row r="22" spans="1:2" s="16" customFormat="1" x14ac:dyDescent="0.4"/>
    <row r="23" spans="1:2" s="19" customFormat="1" x14ac:dyDescent="0.4">
      <c r="A23" s="16"/>
      <c r="B23" s="16"/>
    </row>
  </sheetData>
  <mergeCells count="3">
    <mergeCell ref="A1:B1"/>
    <mergeCell ref="A5:B5"/>
    <mergeCell ref="A13:B13"/>
  </mergeCells>
  <printOptions horizontalCentered="1"/>
  <pageMargins left="0.9055118110236221" right="0.31496062992125984" top="0.74803149606299213" bottom="0.74803149606299213" header="0.31496062992125984" footer="0.31496062992125984"/>
  <pageSetup paperSize="9" scale="4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3</vt:i4>
      </vt:variant>
      <vt:variant>
        <vt:lpstr>Іменовані діапазони</vt:lpstr>
      </vt:variant>
      <vt:variant>
        <vt:i4>2</vt:i4>
      </vt:variant>
    </vt:vector>
  </HeadingPairs>
  <TitlesOfParts>
    <vt:vector size="5" baseType="lpstr">
      <vt:lpstr>Фодн безробіття</vt:lpstr>
      <vt:lpstr>Фонд соцстраху</vt:lpstr>
      <vt:lpstr>ПФУ</vt:lpstr>
      <vt:lpstr>ПФУ!Область_друку</vt:lpstr>
      <vt:lpstr>'Фонд соцстраху'!Область_друку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2021-09-09T11:37:28Z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</Properties>
</file>